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<sst xmlns="http://schemas.openxmlformats.org/spreadsheetml/2006/main" count="97" uniqueCount="73">
  <si>
    <t xml:space="preserve">Viceministerio de Planificación Sectorial Agropecuaria </t>
  </si>
  <si>
    <t>Departamento de Economía Agropecuaria y Estadísticas</t>
  </si>
  <si>
    <t>( Volumen  TM y Valor en US$ FOB )</t>
  </si>
  <si>
    <t>Capitulo</t>
  </si>
  <si>
    <t>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</si>
  <si>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</si>
  <si>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</si>
  <si>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</si>
  <si>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</si>
  <si>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</si>
  <si>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</si>
  <si>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</si>
  <si>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</si>
  <si>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</si>
  <si>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</si>
  <si>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</si>
  <si>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</si>
  <si>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 *</t>
  </si>
  <si>
    <t>Volumen TM</t>
  </si>
  <si>
    <t>Valor FOB</t>
  </si>
  <si>
    <t xml:space="preserve">Total Agropecuario </t>
  </si>
  <si>
    <t>01</t>
  </si>
  <si>
    <t>Animales Vivos</t>
  </si>
  <si>
    <t>02</t>
  </si>
  <si>
    <t>Carne y Despojos Comestibles.</t>
  </si>
  <si>
    <t>03</t>
  </si>
  <si>
    <t>Pescados y Crustáceos, Molusco y Demás Invertebrado Acuático</t>
  </si>
  <si>
    <t>04</t>
  </si>
  <si>
    <t>Leche y Productos Lácteos; Huevos de Aves; Miel Natural; Productos Comestibles de Origen Animal, No Expresado ni Comprendido en Otra Parte</t>
  </si>
  <si>
    <t>05</t>
  </si>
  <si>
    <t>Los Demás Productos de Origen Animal No Expresado Ni Comprendidos en Otra Parte.</t>
  </si>
  <si>
    <t>06</t>
  </si>
  <si>
    <t>Plantas Vivas y Productos de la Floricultura.</t>
  </si>
  <si>
    <t>07</t>
  </si>
  <si>
    <t>Hortalizas, Plantas, Raíces y Tubérculos Alimenticios</t>
  </si>
  <si>
    <t>08</t>
  </si>
  <si>
    <t>Frutas y Frutos Comestibles; Cortezas de Agrios (Citricos, Melones o Sandías)</t>
  </si>
  <si>
    <t>09</t>
  </si>
  <si>
    <t>Café, Té, Yerba Mate y Especias</t>
  </si>
  <si>
    <t>10</t>
  </si>
  <si>
    <t>Cereales</t>
  </si>
  <si>
    <t>11</t>
  </si>
  <si>
    <t>Productos de Molinería; Malta; Almidón y Fécula; Inulina; Gluten de Trigo</t>
  </si>
  <si>
    <t>12</t>
  </si>
  <si>
    <t>Semillas y Frutos Oleaginosos; Semillas y Frutos Diversos; Plantas Industriales o Medicinales; Paja y Forraje.</t>
  </si>
  <si>
    <t>13</t>
  </si>
  <si>
    <t>Gomas, Resinas y demás Jugos y Extractos Vegetales.</t>
  </si>
  <si>
    <t>14</t>
  </si>
  <si>
    <t>Materiales Trenzables y demás Productos de Origen Vegetal, No Expresados Ni Comprendidos en Otra Parte.</t>
  </si>
  <si>
    <t>15</t>
  </si>
  <si>
    <t>Grasas y Aceites Animales o Vegetales; Productos de su Desdoblamiento; Grasas Alimenticias Elaborada; Cera de Origen Animal o Vegetal</t>
  </si>
  <si>
    <t>16</t>
  </si>
  <si>
    <t>Preparaciones de Carnes, Pescados o de Crustáceos, Moluscos o Demás Invertebrados Acuáticos.</t>
  </si>
  <si>
    <t>17</t>
  </si>
  <si>
    <t>Azúcares y Articulos de Confitería</t>
  </si>
  <si>
    <t>18</t>
  </si>
  <si>
    <t>Cacao y sus Preparaciones</t>
  </si>
  <si>
    <t>19</t>
  </si>
  <si>
    <t>Preparaciones a Base de Cereales, Harina, Almidón, Fécula o Leche; Productos de Pastelería</t>
  </si>
  <si>
    <t>20</t>
  </si>
  <si>
    <t>Preparaciones de Hortalizas, Frutas u otros Frutos o Demás Partes de Plantas</t>
  </si>
  <si>
    <t>21</t>
  </si>
  <si>
    <t>Preparaciones Alimenticias Diversas</t>
  </si>
  <si>
    <t>22</t>
  </si>
  <si>
    <t>Bebidas, líquidos Alcohólicos y Vinagre</t>
  </si>
  <si>
    <t>23</t>
  </si>
  <si>
    <t>Residuos y Desperdicios de la Industrias Alimentarias; Alimentos Preparados para Animales.</t>
  </si>
  <si>
    <t>24</t>
  </si>
  <si>
    <t>Tabaco Y Sucedáneos del Tabaco Elaborado.</t>
  </si>
  <si>
    <t>* Datos preliminares.</t>
  </si>
  <si>
    <t xml:space="preserve">              Elaborado:  Ministerio de Agricultura de la República Dominicana.   Departamento de Economía Agropecuaria y Estadísticas.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</si>
  <si>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</si>
  <si>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>Importaciones Totales por Capítulo del 1 al 24 de la  República Dominicana, 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</si>
</sst>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</cellStyleXfs>
  <cellXfs count="36">
    <xf numFmtId="0" fontId="0" fillId="0" borderId="0" xfId="0"/>
    <xf numFmtId="0" fontId="0" fillId="2" borderId="0" xfId="0" applyFill="1"/>
    <xf numFmtId="164" fontId="3" fillId="2" borderId="0" xfId="20" applyNumberFormat="1" applyFont="1" applyFill="1"/>
    <xf numFmtId="164" fontId="0" fillId="2" borderId="0" xfId="20" applyNumberFormat="1" applyFont="1" applyFill="1"/>
    <xf numFmtId="0" fontId="4" fillId="0" borderId="1" xfId="0" applyFont="1" applyBorder="1" applyAlignment="1">
      <alignment horizontal="center" vertical="center"/>
    </xf>
    <xf numFmtId="0" fontId="6" fillId="3" borderId="2" xfId="21" applyFont="1" applyFill="1" applyBorder="1" applyAlignment="1">
      <alignment horizontal="left" wrapText="1"/>
      <protection/>
    </xf>
    <xf numFmtId="164" fontId="3" fillId="0" borderId="2" xfId="20" applyNumberFormat="1" applyFont="1" applyBorder="1"/>
    <xf numFmtId="164" fontId="4" fillId="0" borderId="3" xfId="20" applyNumberFormat="1" applyFont="1" applyBorder="1"/>
    <xf numFmtId="164" fontId="4" fillId="0" borderId="4" xfId="20" applyNumberFormat="1" applyFont="1" applyBorder="1"/>
    <xf numFmtId="0" fontId="4" fillId="0" borderId="5" xfId="0" applyFont="1" applyBorder="1" applyAlignment="1">
      <alignment horizontal="center" vertical="center"/>
    </xf>
    <xf numFmtId="0" fontId="7" fillId="3" borderId="6" xfId="21" applyFont="1" applyFill="1" applyBorder="1" applyAlignment="1">
      <alignment horizontal="left" wrapText="1"/>
      <protection/>
    </xf>
    <xf numFmtId="164" fontId="3" fillId="0" borderId="6" xfId="20" applyNumberFormat="1" applyFont="1" applyBorder="1"/>
    <xf numFmtId="0" fontId="4" fillId="0" borderId="7" xfId="0" applyFont="1" applyBorder="1" applyAlignment="1">
      <alignment horizontal="center" vertical="center"/>
    </xf>
    <xf numFmtId="0" fontId="7" fillId="3" borderId="8" xfId="21" applyFont="1" applyFill="1" applyBorder="1" applyAlignment="1">
      <alignment horizontal="left"/>
      <protection/>
    </xf>
    <xf numFmtId="164" fontId="3" fillId="0" borderId="8" xfId="20" applyNumberFormat="1" applyFont="1" applyBorder="1"/>
    <xf numFmtId="164" fontId="8" fillId="0" borderId="0" xfId="20" applyNumberFormat="1" applyFont="1"/>
    <xf numFmtId="0" fontId="8" fillId="0" borderId="0" xfId="0" applyFont="1"/>
    <xf numFmtId="0" fontId="9" fillId="3" borderId="0" xfId="0" applyFont="1" applyFill="1"/>
    <xf numFmtId="0" fontId="10" fillId="3" borderId="0" xfId="0" applyFont="1" applyFill="1"/>
    <xf numFmtId="0" fontId="9" fillId="2" borderId="0" xfId="0" applyFont="1" applyFill="1"/>
    <xf numFmtId="164" fontId="12" fillId="4" borderId="6" xfId="20" applyNumberFormat="1" applyFont="1" applyFill="1" applyBorder="1" applyAlignment="1">
      <alignment horizontal="center"/>
    </xf>
    <xf numFmtId="164" fontId="12" fillId="4" borderId="9" xfId="2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vertical="center"/>
    </xf>
    <xf numFmtId="164" fontId="12" fillId="5" borderId="8" xfId="20" applyNumberFormat="1" applyFont="1" applyFill="1" applyBorder="1"/>
    <xf numFmtId="164" fontId="0" fillId="0" borderId="0" xfId="0" applyNumberFormat="1"/>
    <xf numFmtId="164" fontId="12" fillId="4" borderId="10" xfId="20" applyNumberFormat="1" applyFont="1" applyFill="1" applyBorder="1" applyAlignment="1">
      <alignment horizontal="center"/>
    </xf>
    <xf numFmtId="164" fontId="12" fillId="4" borderId="11" xfId="20" applyNumberFormat="1" applyFont="1" applyFill="1" applyBorder="1" applyAlignment="1">
      <alignment horizontal="center"/>
    </xf>
    <xf numFmtId="164" fontId="12" fillId="4" borderId="10" xfId="2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7</xdr:row>
      <xdr:rowOff>47625</xdr:rowOff>
    </xdr:from>
    <xdr:to>
      <xdr:col>2</xdr:col>
      <xdr:colOff>561975</xdr:colOff>
      <xdr:row>9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1295400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1</xdr:row>
      <xdr:rowOff>47625</xdr:rowOff>
    </xdr:from>
    <xdr:to>
      <xdr:col>12</xdr:col>
      <xdr:colOff>581025</xdr:colOff>
      <xdr:row>4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238125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2C47-E5E7-4105-B151-AC0256AC3F59}">
  <dimension ref="A1:AD41"/>
  <sheetViews>
    <sheetView tabSelected="1" workbookViewId="0" topLeftCell="A3">
      <selection activeCell="A9" sqref="A9:AB9"/>
    </sheetView>
  </sheetViews>
  <sheetFormatPr defaultColWidth="11.421875" defaultRowHeight="15"/>
  <cols>
    <col min="1" max="1" width="7.28125" style="0" customWidth="1"/>
    <col min="2" max="2" width="44.00390625" style="0" customWidth="1"/>
    <col min="3" max="3" width="13.00390625" style="0" customWidth="1"/>
    <col min="4" max="4" width="14.28125" style="0" customWidth="1"/>
    <col min="5" max="5" width="14.421875" style="0" customWidth="1"/>
    <col min="6" max="7" width="14.28125" style="0" customWidth="1"/>
    <col min="8" max="8" width="15.8515625" style="0" customWidth="1"/>
    <col min="9" max="9" width="14.57421875" style="0" customWidth="1"/>
    <col min="10" max="10" width="13.8515625" style="0" customWidth="1"/>
    <col min="11" max="12" width="14.00390625" style="0" customWidth="1"/>
    <col min="13" max="13" width="13.421875" style="0" customWidth="1"/>
    <col min="14" max="14" width="13.57421875" style="0" customWidth="1"/>
    <col min="15" max="15" width="16.00390625" style="0" customWidth="1"/>
    <col min="16" max="16" width="15.28125" style="0" customWidth="1"/>
    <col min="17" max="18" width="17.57421875" style="0" customWidth="1"/>
    <col min="19" max="19" width="15.00390625" style="0" customWidth="1"/>
    <col min="20" max="20" width="15.7109375" style="0" customWidth="1"/>
    <col min="21" max="21" width="14.7109375" style="0" customWidth="1"/>
    <col min="22" max="22" width="14.57421875" style="0" customWidth="1"/>
    <col min="23" max="23" width="14.57421875" style="0" hidden="1" customWidth="1"/>
    <col min="24" max="24" width="14.28125" style="0" hidden="1" customWidth="1"/>
    <col min="25" max="25" width="14.140625" style="0" hidden="1" customWidth="1"/>
    <col min="26" max="26" width="13.57421875" style="0" hidden="1" customWidth="1"/>
    <col min="27" max="27" width="14.140625" style="0" customWidth="1"/>
    <col min="28" max="28" width="14.7109375" style="0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5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6.7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</row>
    <row r="8" spans="1:28" ht="15.75">
      <c r="A8" s="30" t="s">
        <v>72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5.75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31" t="s">
        <v>3</v>
      </c>
      <c r="B11" s="34" t="s">
        <v>4</v>
      </c>
      <c r="C11" s="27" t="s">
        <v>5</v>
      </c>
      <c r="D11" s="27"/>
      <c r="E11" s="27" t="s">
        <v>6</v>
      </c>
      <c r="F11" s="27"/>
      <c r="G11" s="27" t="s">
        <v>7</v>
      </c>
      <c r="H11" s="27"/>
      <c r="I11" s="27" t="s">
        <v>8</v>
      </c>
      <c r="J11" s="27"/>
      <c r="K11" s="27" t="s">
        <v>9</v>
      </c>
      <c r="L11" s="27"/>
      <c r="M11" s="27" t="s">
        <v>10</v>
      </c>
      <c r="N11" s="27"/>
      <c r="O11" s="27" t="s">
        <v>11</v>
      </c>
      <c r="P11" s="27"/>
      <c r="Q11" s="27" t="s">
        <v>12</v>
      </c>
      <c r="R11" s="27"/>
      <c r="S11" s="27" t="s">
        <v>13</v>
      </c>
      <c r="T11" s="27"/>
      <c r="U11" s="27" t="s">
        <v>14</v>
      </c>
      <c r="V11" s="27"/>
      <c r="W11" s="27" t="s">
        <v>15</v>
      </c>
      <c r="X11" s="27"/>
      <c r="Y11" s="27" t="s">
        <v>16</v>
      </c>
      <c r="Z11" s="27"/>
      <c r="AA11" s="25" t="s">
        <v>17</v>
      </c>
      <c r="AB11" s="26"/>
    </row>
    <row r="12" spans="1:28" ht="15">
      <c r="A12" s="32"/>
      <c r="B12" s="35"/>
      <c r="C12" s="20" t="s">
        <v>18</v>
      </c>
      <c r="D12" s="20" t="s">
        <v>19</v>
      </c>
      <c r="E12" s="20" t="s">
        <v>18</v>
      </c>
      <c r="F12" s="20" t="s">
        <v>19</v>
      </c>
      <c r="G12" s="20" t="s">
        <v>18</v>
      </c>
      <c r="H12" s="20" t="s">
        <v>19</v>
      </c>
      <c r="I12" s="20" t="s">
        <v>18</v>
      </c>
      <c r="J12" s="20" t="s">
        <v>19</v>
      </c>
      <c r="K12" s="20" t="s">
        <v>18</v>
      </c>
      <c r="L12" s="20" t="s">
        <v>19</v>
      </c>
      <c r="M12" s="20" t="s">
        <v>18</v>
      </c>
      <c r="N12" s="20" t="s">
        <v>19</v>
      </c>
      <c r="O12" s="20" t="s">
        <v>18</v>
      </c>
      <c r="P12" s="20" t="s">
        <v>19</v>
      </c>
      <c r="Q12" s="20" t="s">
        <v>18</v>
      </c>
      <c r="R12" s="20" t="s">
        <v>19</v>
      </c>
      <c r="S12" s="20" t="s">
        <v>18</v>
      </c>
      <c r="T12" s="20" t="s">
        <v>19</v>
      </c>
      <c r="U12" s="20" t="s">
        <v>18</v>
      </c>
      <c r="V12" s="20" t="s">
        <v>19</v>
      </c>
      <c r="W12" s="20" t="s">
        <v>18</v>
      </c>
      <c r="X12" s="20" t="s">
        <v>19</v>
      </c>
      <c r="Y12" s="20" t="s">
        <v>18</v>
      </c>
      <c r="Z12" s="20" t="s">
        <v>19</v>
      </c>
      <c r="AA12" s="20" t="s">
        <v>18</v>
      </c>
      <c r="AB12" s="21" t="s">
        <v>19</v>
      </c>
    </row>
    <row r="13" spans="1:28" ht="15.75" thickBot="1">
      <c r="A13" s="33"/>
      <c r="B13" s="22" t="s">
        <v>20</v>
      </c>
      <c r="C13" s="23">
        <f>SUM(C14:C37)</f>
        <v>313872.6333346001</v>
      </c>
      <c r="D13" s="23">
        <f aca="true" t="shared" si="0" ref="D13">SUM(D14:D37)</f>
        <v>275002721.9086639</v>
      </c>
      <c r="E13" s="23">
        <f>SUM(E14:E37)</f>
        <v>250676.7367196999</v>
      </c>
      <c r="F13" s="23">
        <f aca="true" t="shared" si="1" ref="F13:AB13">SUM(F14:F37)</f>
        <v>293947802.5572081</v>
      </c>
      <c r="G13" s="23">
        <f t="shared" si="1"/>
        <v>370163.1923935999</v>
      </c>
      <c r="H13" s="23">
        <f t="shared" si="1"/>
        <v>328106112.8906688</v>
      </c>
      <c r="I13" s="23">
        <f t="shared" si="1"/>
        <v>365992.61579589976</v>
      </c>
      <c r="J13" s="23">
        <f t="shared" si="1"/>
        <v>363623896.64763</v>
      </c>
      <c r="K13" s="23">
        <f t="shared" si="1"/>
        <v>363001.3521628999</v>
      </c>
      <c r="L13" s="23">
        <f t="shared" si="1"/>
        <v>354980644.54888594</v>
      </c>
      <c r="M13" s="23">
        <f t="shared" si="1"/>
        <v>333815.4318182001</v>
      </c>
      <c r="N13" s="23">
        <f t="shared" si="1"/>
        <v>312588386.6499378</v>
      </c>
      <c r="O13" s="23">
        <f t="shared" si="1"/>
        <v>405029.6078682</v>
      </c>
      <c r="P13" s="23">
        <f t="shared" si="1"/>
        <v>343050506.478015</v>
      </c>
      <c r="Q13" s="23">
        <f t="shared" si="1"/>
        <v>263627.27631469996</v>
      </c>
      <c r="R13" s="23">
        <f t="shared" si="1"/>
        <v>312670488.84371316</v>
      </c>
      <c r="S13" s="23">
        <f t="shared" si="1"/>
        <v>328182.85344</v>
      </c>
      <c r="T13" s="23">
        <f t="shared" si="1"/>
        <v>321661787.2591574</v>
      </c>
      <c r="U13" s="23">
        <f t="shared" si="1"/>
        <v>383727.7113692001</v>
      </c>
      <c r="V13" s="23">
        <f t="shared" si="1"/>
        <v>364389633.5994682</v>
      </c>
      <c r="W13" s="23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>SUM(AA14:AA37)</f>
        <v>3378089.4112170003</v>
      </c>
      <c r="AB13" s="23">
        <f t="shared" si="1"/>
        <v>3270021981.3833485</v>
      </c>
    </row>
    <row r="14" spans="1:30" ht="15" customHeight="1">
      <c r="A14" s="4" t="s">
        <v>21</v>
      </c>
      <c r="B14" s="5" t="s">
        <v>22</v>
      </c>
      <c r="C14" s="6">
        <v>1.1670099999999999</v>
      </c>
      <c r="D14" s="6">
        <v>837505.3298000001</v>
      </c>
      <c r="E14" s="6">
        <v>3.3703999999999996</v>
      </c>
      <c r="F14" s="6">
        <v>370933.2541</v>
      </c>
      <c r="G14" s="6">
        <v>4.1287199999999995</v>
      </c>
      <c r="H14" s="6">
        <v>107203.8</v>
      </c>
      <c r="I14" s="6">
        <v>0.5534095</v>
      </c>
      <c r="J14" s="6">
        <v>655</v>
      </c>
      <c r="K14" s="6">
        <v>5.479</v>
      </c>
      <c r="L14" s="6">
        <v>1083801.645</v>
      </c>
      <c r="M14" s="6">
        <v>1.195131</v>
      </c>
      <c r="N14" s="6">
        <v>12515.0001</v>
      </c>
      <c r="O14" s="6">
        <v>9.939379999999998</v>
      </c>
      <c r="P14" s="6">
        <v>131228.46999999997</v>
      </c>
      <c r="Q14" s="6">
        <v>8.655</v>
      </c>
      <c r="R14" s="6">
        <v>558983.8500000001</v>
      </c>
      <c r="S14" s="6">
        <v>11.286769999999999</v>
      </c>
      <c r="T14" s="6">
        <v>797545.1351000001</v>
      </c>
      <c r="U14" s="6">
        <v>13.05605</v>
      </c>
      <c r="V14" s="6">
        <v>116325</v>
      </c>
      <c r="W14" s="6"/>
      <c r="X14" s="6"/>
      <c r="Y14" s="6"/>
      <c r="Z14" s="6"/>
      <c r="AA14" s="7">
        <f>C14+E14+G14+I14+K14+M14+O14+Q14+S14+U14</f>
        <v>58.830870499999996</v>
      </c>
      <c r="AB14" s="8">
        <f>D14+F14+H14+J14+L14+N14+P14+R14+T14+V14</f>
        <v>4016696.4841</v>
      </c>
      <c r="AD14" s="24"/>
    </row>
    <row r="15" spans="1:30" ht="15" customHeight="1">
      <c r="A15" s="9" t="s">
        <v>23</v>
      </c>
      <c r="B15" s="10" t="s">
        <v>24</v>
      </c>
      <c r="C15" s="11">
        <v>9822.003080000026</v>
      </c>
      <c r="D15" s="11">
        <v>17782254.793062977</v>
      </c>
      <c r="E15" s="11">
        <v>11661.227519999997</v>
      </c>
      <c r="F15" s="11">
        <v>23837418.556271017</v>
      </c>
      <c r="G15" s="11">
        <v>11151.658449999986</v>
      </c>
      <c r="H15" s="11">
        <v>22122568.98595191</v>
      </c>
      <c r="I15" s="11">
        <v>13066.41721999995</v>
      </c>
      <c r="J15" s="11">
        <v>27185843.542156983</v>
      </c>
      <c r="K15" s="11">
        <v>10664.554720000007</v>
      </c>
      <c r="L15" s="11">
        <v>22236453.76545395</v>
      </c>
      <c r="M15" s="11">
        <v>9835.071190000011</v>
      </c>
      <c r="N15" s="11">
        <v>21436382.510621987</v>
      </c>
      <c r="O15" s="11">
        <v>12108.47269000001</v>
      </c>
      <c r="P15" s="11">
        <v>25574153.75456797</v>
      </c>
      <c r="Q15" s="11">
        <v>11887.535770000035</v>
      </c>
      <c r="R15" s="11">
        <v>31588269.133982014</v>
      </c>
      <c r="S15" s="11">
        <v>11503.614080000012</v>
      </c>
      <c r="T15" s="11">
        <v>33174323.280111957</v>
      </c>
      <c r="U15" s="11">
        <v>13506.631269999982</v>
      </c>
      <c r="V15" s="11">
        <v>36475529.10628102</v>
      </c>
      <c r="W15" s="11"/>
      <c r="X15" s="11"/>
      <c r="Y15" s="11"/>
      <c r="Z15" s="11"/>
      <c r="AA15" s="7">
        <f aca="true" t="shared" si="2" ref="AA15:AA37">C15+E15+G15+I15+K15+M15+O15+Q15+S15+U15</f>
        <v>115207.18599000003</v>
      </c>
      <c r="AB15" s="8">
        <f aca="true" t="shared" si="3" ref="AB15:AB37">D15+F15+H15+J15+L15+N15+P15+R15+T15+V15</f>
        <v>261413197.4284618</v>
      </c>
      <c r="AD15" s="24"/>
    </row>
    <row r="16" spans="1:30" ht="27" customHeight="1">
      <c r="A16" s="9" t="s">
        <v>25</v>
      </c>
      <c r="B16" s="10" t="s">
        <v>26</v>
      </c>
      <c r="C16" s="11">
        <v>4161.678660000001</v>
      </c>
      <c r="D16" s="11">
        <v>10752413.278120998</v>
      </c>
      <c r="E16" s="11">
        <v>4462.87812</v>
      </c>
      <c r="F16" s="11">
        <v>11572557.28926801</v>
      </c>
      <c r="G16" s="11">
        <v>6286.9956699999975</v>
      </c>
      <c r="H16" s="11">
        <v>19142048.980623014</v>
      </c>
      <c r="I16" s="11">
        <v>3948.6616999999983</v>
      </c>
      <c r="J16" s="11">
        <v>13174589.138415989</v>
      </c>
      <c r="K16" s="11">
        <v>4528.839420000003</v>
      </c>
      <c r="L16" s="11">
        <v>13104269.76436399</v>
      </c>
      <c r="M16" s="11">
        <v>4785.03152</v>
      </c>
      <c r="N16" s="11">
        <v>13371477.023836985</v>
      </c>
      <c r="O16" s="11">
        <v>4047.6056399999984</v>
      </c>
      <c r="P16" s="11">
        <v>12379417.224197982</v>
      </c>
      <c r="Q16" s="11">
        <v>5198.119260000005</v>
      </c>
      <c r="R16" s="11">
        <v>14185568.121064994</v>
      </c>
      <c r="S16" s="11">
        <v>3064.0440999999996</v>
      </c>
      <c r="T16" s="11">
        <v>8661125.489966005</v>
      </c>
      <c r="U16" s="11">
        <v>5278.893959999996</v>
      </c>
      <c r="V16" s="11">
        <v>16516980.876721</v>
      </c>
      <c r="W16" s="11"/>
      <c r="X16" s="11"/>
      <c r="Y16" s="11"/>
      <c r="Z16" s="11"/>
      <c r="AA16" s="7">
        <f t="shared" si="2"/>
        <v>45762.748049999995</v>
      </c>
      <c r="AB16" s="8">
        <f t="shared" si="3"/>
        <v>132860447.18657896</v>
      </c>
      <c r="AD16" s="24"/>
    </row>
    <row r="17" spans="1:28" ht="40.5" customHeight="1">
      <c r="A17" s="9" t="s">
        <v>27</v>
      </c>
      <c r="B17" s="10" t="s">
        <v>28</v>
      </c>
      <c r="C17" s="11">
        <v>7433.2690600000315</v>
      </c>
      <c r="D17" s="11">
        <v>15512915.536168972</v>
      </c>
      <c r="E17" s="11">
        <v>15313.557789999948</v>
      </c>
      <c r="F17" s="11">
        <v>28117674.94283701</v>
      </c>
      <c r="G17" s="11">
        <v>11449.347279999964</v>
      </c>
      <c r="H17" s="11">
        <v>24895652.164090943</v>
      </c>
      <c r="I17" s="11">
        <v>12721.679989999959</v>
      </c>
      <c r="J17" s="11">
        <v>29662442.21428604</v>
      </c>
      <c r="K17" s="11">
        <v>9901.291549999958</v>
      </c>
      <c r="L17" s="11">
        <v>23739726.332266007</v>
      </c>
      <c r="M17" s="11">
        <v>9037.274669999999</v>
      </c>
      <c r="N17" s="11">
        <v>22276798.477926027</v>
      </c>
      <c r="O17" s="11">
        <v>8414.991050000026</v>
      </c>
      <c r="P17" s="11">
        <v>20589771.783569984</v>
      </c>
      <c r="Q17" s="11">
        <v>11200.191739999997</v>
      </c>
      <c r="R17" s="11">
        <v>28836850.412535056</v>
      </c>
      <c r="S17" s="11">
        <v>6843.111909999981</v>
      </c>
      <c r="T17" s="11">
        <v>19340406.494076073</v>
      </c>
      <c r="U17" s="11">
        <v>8750.44336999999</v>
      </c>
      <c r="V17" s="11">
        <v>23394247.134877097</v>
      </c>
      <c r="W17" s="11"/>
      <c r="X17" s="11"/>
      <c r="Y17" s="11"/>
      <c r="Z17" s="11"/>
      <c r="AA17" s="7">
        <f>C17+E17+G17+I17+K17+M17+O17+Q17+S17+U17</f>
        <v>101065.15840999986</v>
      </c>
      <c r="AB17" s="8">
        <f t="shared" si="3"/>
        <v>236366485.49263322</v>
      </c>
    </row>
    <row r="18" spans="1:28" ht="27" customHeight="1">
      <c r="A18" s="9" t="s">
        <v>29</v>
      </c>
      <c r="B18" s="10" t="s">
        <v>30</v>
      </c>
      <c r="C18" s="11">
        <v>62.788199999999996</v>
      </c>
      <c r="D18" s="11">
        <v>257218.22566</v>
      </c>
      <c r="E18" s="11">
        <v>34.06501999999999</v>
      </c>
      <c r="F18" s="11">
        <v>221773.21418100002</v>
      </c>
      <c r="G18" s="11">
        <v>23.211180000000002</v>
      </c>
      <c r="H18" s="11">
        <v>152128.27716599999</v>
      </c>
      <c r="I18" s="11">
        <v>8.26042</v>
      </c>
      <c r="J18" s="11">
        <v>116101.477524</v>
      </c>
      <c r="K18" s="11">
        <v>5.842</v>
      </c>
      <c r="L18" s="11">
        <v>78611.6945</v>
      </c>
      <c r="M18" s="11">
        <v>7.35184</v>
      </c>
      <c r="N18" s="11">
        <v>108635.33302399999</v>
      </c>
      <c r="O18" s="11">
        <v>16.206960000000002</v>
      </c>
      <c r="P18" s="11">
        <v>175896.374911</v>
      </c>
      <c r="Q18" s="11">
        <v>74.10821</v>
      </c>
      <c r="R18" s="11">
        <v>290470.119931</v>
      </c>
      <c r="S18" s="11">
        <v>5.7471499999999995</v>
      </c>
      <c r="T18" s="11">
        <v>47125.16898</v>
      </c>
      <c r="U18" s="11">
        <v>40.4765</v>
      </c>
      <c r="V18" s="11">
        <v>196062.12355999998</v>
      </c>
      <c r="W18" s="11"/>
      <c r="X18" s="11"/>
      <c r="Y18" s="11"/>
      <c r="Z18" s="11"/>
      <c r="AA18" s="7">
        <f t="shared" si="2"/>
        <v>278.05748000000006</v>
      </c>
      <c r="AB18" s="8">
        <f t="shared" si="3"/>
        <v>1644022.0094370001</v>
      </c>
    </row>
    <row r="19" spans="1:28" ht="16.5" customHeight="1">
      <c r="A19" s="9" t="s">
        <v>31</v>
      </c>
      <c r="B19" s="10" t="s">
        <v>32</v>
      </c>
      <c r="C19" s="11">
        <v>50.54688</v>
      </c>
      <c r="D19" s="11">
        <v>336638.03295199986</v>
      </c>
      <c r="E19" s="11">
        <v>144.71547000000004</v>
      </c>
      <c r="F19" s="11">
        <v>568756.3653879999</v>
      </c>
      <c r="G19" s="11">
        <v>55.92201</v>
      </c>
      <c r="H19" s="11">
        <v>1059248.388118</v>
      </c>
      <c r="I19" s="11">
        <v>40.228139999999996</v>
      </c>
      <c r="J19" s="11">
        <v>462228.6945</v>
      </c>
      <c r="K19" s="11">
        <v>114.49433</v>
      </c>
      <c r="L19" s="11">
        <v>1514024.1962999997</v>
      </c>
      <c r="M19" s="11">
        <v>114.60846000000002</v>
      </c>
      <c r="N19" s="11">
        <v>711189.615883</v>
      </c>
      <c r="O19" s="11">
        <v>56.75589000000001</v>
      </c>
      <c r="P19" s="11">
        <v>541439.4223999999</v>
      </c>
      <c r="Q19" s="11">
        <v>112.28756999999997</v>
      </c>
      <c r="R19" s="11">
        <v>1068784.392249</v>
      </c>
      <c r="S19" s="11">
        <v>51.77844</v>
      </c>
      <c r="T19" s="11">
        <v>438195.7134069999</v>
      </c>
      <c r="U19" s="11">
        <v>77.00880000000001</v>
      </c>
      <c r="V19" s="11">
        <v>1219022.2086499997</v>
      </c>
      <c r="W19" s="11"/>
      <c r="X19" s="11"/>
      <c r="Y19" s="11"/>
      <c r="Z19" s="11"/>
      <c r="AA19" s="7">
        <f t="shared" si="2"/>
        <v>818.34599</v>
      </c>
      <c r="AB19" s="8">
        <f t="shared" si="3"/>
        <v>7919527.029846999</v>
      </c>
    </row>
    <row r="20" spans="1:28" ht="16.5" customHeight="1">
      <c r="A20" s="9" t="s">
        <v>33</v>
      </c>
      <c r="B20" s="10" t="s">
        <v>34</v>
      </c>
      <c r="C20" s="11">
        <v>11857.972539999993</v>
      </c>
      <c r="D20" s="11">
        <v>10112894.059367996</v>
      </c>
      <c r="E20" s="11">
        <v>7848.869689999999</v>
      </c>
      <c r="F20" s="11">
        <v>7580804.460485</v>
      </c>
      <c r="G20" s="11">
        <v>8924.456970000001</v>
      </c>
      <c r="H20" s="11">
        <v>8044739.650290997</v>
      </c>
      <c r="I20" s="11">
        <v>8228.747659999997</v>
      </c>
      <c r="J20" s="11">
        <v>7513705.515130999</v>
      </c>
      <c r="K20" s="11">
        <v>11695.727060000005</v>
      </c>
      <c r="L20" s="11">
        <v>11350143.941744998</v>
      </c>
      <c r="M20" s="11">
        <v>8430.511570000006</v>
      </c>
      <c r="N20" s="11">
        <v>8712731.496328004</v>
      </c>
      <c r="O20" s="11">
        <v>7172.227770000003</v>
      </c>
      <c r="P20" s="11">
        <v>7500426.576585</v>
      </c>
      <c r="Q20" s="11">
        <v>9839.164890000002</v>
      </c>
      <c r="R20" s="11">
        <v>9099966.084186995</v>
      </c>
      <c r="S20" s="11">
        <v>10872.820190000004</v>
      </c>
      <c r="T20" s="11">
        <v>6628433.308049996</v>
      </c>
      <c r="U20" s="11">
        <v>9123.041240000004</v>
      </c>
      <c r="V20" s="11">
        <v>6985574.191701994</v>
      </c>
      <c r="W20" s="11"/>
      <c r="X20" s="11"/>
      <c r="Y20" s="11"/>
      <c r="Z20" s="11"/>
      <c r="AA20" s="7">
        <f t="shared" si="2"/>
        <v>93993.53958000001</v>
      </c>
      <c r="AB20" s="8">
        <f t="shared" si="3"/>
        <v>83529419.28387198</v>
      </c>
    </row>
    <row r="21" spans="1:28" ht="26.25" customHeight="1">
      <c r="A21" s="9" t="s">
        <v>35</v>
      </c>
      <c r="B21" s="10" t="s">
        <v>36</v>
      </c>
      <c r="C21" s="11">
        <v>2293.9506900000006</v>
      </c>
      <c r="D21" s="11">
        <v>4179003.0345149953</v>
      </c>
      <c r="E21" s="11">
        <v>2129.8600500000007</v>
      </c>
      <c r="F21" s="11">
        <v>3420279.002854008</v>
      </c>
      <c r="G21" s="11">
        <v>2712.678590000003</v>
      </c>
      <c r="H21" s="11">
        <v>4982339.756220998</v>
      </c>
      <c r="I21" s="11">
        <v>5260.368609999996</v>
      </c>
      <c r="J21" s="11">
        <v>7837015.719050992</v>
      </c>
      <c r="K21" s="11">
        <v>3823.1654299999973</v>
      </c>
      <c r="L21" s="11">
        <v>5993604.63496301</v>
      </c>
      <c r="M21" s="11">
        <v>3603.6393099999946</v>
      </c>
      <c r="N21" s="11">
        <v>5852007.963911996</v>
      </c>
      <c r="O21" s="11">
        <v>3186.758849999998</v>
      </c>
      <c r="P21" s="11">
        <v>5259934.780161002</v>
      </c>
      <c r="Q21" s="11">
        <v>3309.2134699999983</v>
      </c>
      <c r="R21" s="11">
        <v>5334229.518072997</v>
      </c>
      <c r="S21" s="11">
        <v>3773.425569999996</v>
      </c>
      <c r="T21" s="11">
        <v>5956900.861917999</v>
      </c>
      <c r="U21" s="11">
        <v>4474.517590000004</v>
      </c>
      <c r="V21" s="11">
        <v>7201468.595362006</v>
      </c>
      <c r="W21" s="11"/>
      <c r="X21" s="11"/>
      <c r="Y21" s="11"/>
      <c r="Z21" s="11"/>
      <c r="AA21" s="7">
        <f t="shared" si="2"/>
        <v>34567.57815999999</v>
      </c>
      <c r="AB21" s="8">
        <f t="shared" si="3"/>
        <v>56016783.86703001</v>
      </c>
    </row>
    <row r="22" spans="1:28" ht="15.75" customHeight="1">
      <c r="A22" s="9" t="s">
        <v>37</v>
      </c>
      <c r="B22" s="10" t="s">
        <v>38</v>
      </c>
      <c r="C22" s="11">
        <v>2104.2810183000006</v>
      </c>
      <c r="D22" s="11">
        <v>5445353.348363002</v>
      </c>
      <c r="E22" s="11">
        <v>976.3142899999991</v>
      </c>
      <c r="F22" s="11">
        <v>2980847.1416730015</v>
      </c>
      <c r="G22" s="11">
        <v>1619.9125400000007</v>
      </c>
      <c r="H22" s="11">
        <v>3725134.5480289995</v>
      </c>
      <c r="I22" s="11">
        <v>2949.5630099999967</v>
      </c>
      <c r="J22" s="11">
        <v>6665187.042218985</v>
      </c>
      <c r="K22" s="11">
        <v>2283.2805299999927</v>
      </c>
      <c r="L22" s="11">
        <v>4994447.88957699</v>
      </c>
      <c r="M22" s="11">
        <v>1971.083133699999</v>
      </c>
      <c r="N22" s="11">
        <v>4706362.625086006</v>
      </c>
      <c r="O22" s="11">
        <v>1042.4724036999996</v>
      </c>
      <c r="P22" s="11">
        <v>3596624.509111</v>
      </c>
      <c r="Q22" s="11">
        <v>518.2396779000001</v>
      </c>
      <c r="R22" s="11">
        <v>2033293.0854620007</v>
      </c>
      <c r="S22" s="11">
        <v>670.1269300000006</v>
      </c>
      <c r="T22" s="11">
        <v>2140846.539849002</v>
      </c>
      <c r="U22" s="11">
        <v>1458.377339999999</v>
      </c>
      <c r="V22" s="11">
        <v>5372166.029697991</v>
      </c>
      <c r="W22" s="11"/>
      <c r="X22" s="11"/>
      <c r="Y22" s="11"/>
      <c r="Z22" s="11"/>
      <c r="AA22" s="7">
        <f t="shared" si="2"/>
        <v>15593.650873599987</v>
      </c>
      <c r="AB22" s="8">
        <f t="shared" si="3"/>
        <v>41660262.75906698</v>
      </c>
    </row>
    <row r="23" spans="1:28" ht="15">
      <c r="A23" s="9" t="s">
        <v>39</v>
      </c>
      <c r="B23" s="10" t="s">
        <v>40</v>
      </c>
      <c r="C23" s="11">
        <v>157518.63302</v>
      </c>
      <c r="D23" s="11">
        <v>40981351.040089</v>
      </c>
      <c r="E23" s="11">
        <v>107783.44526</v>
      </c>
      <c r="F23" s="11">
        <v>31430288.927395</v>
      </c>
      <c r="G23" s="11">
        <v>205640.90269000005</v>
      </c>
      <c r="H23" s="11">
        <v>54780328.491827026</v>
      </c>
      <c r="I23" s="11">
        <v>174077.08365000002</v>
      </c>
      <c r="J23" s="11">
        <v>50478030.207894005</v>
      </c>
      <c r="K23" s="11">
        <v>164935.6134000001</v>
      </c>
      <c r="L23" s="11">
        <v>51157711.55882495</v>
      </c>
      <c r="M23" s="11">
        <v>189317.25312</v>
      </c>
      <c r="N23" s="11">
        <v>57120690.18920299</v>
      </c>
      <c r="O23" s="11">
        <v>222339.75281000003</v>
      </c>
      <c r="P23" s="11">
        <v>61540473.21056499</v>
      </c>
      <c r="Q23" s="11">
        <v>115888.17493000005</v>
      </c>
      <c r="R23" s="11">
        <v>32234426.662733007</v>
      </c>
      <c r="S23" s="11">
        <v>146368.33760000012</v>
      </c>
      <c r="T23" s="11">
        <v>44962717.67673832</v>
      </c>
      <c r="U23" s="11">
        <v>204462.50996000005</v>
      </c>
      <c r="V23" s="11">
        <v>53624300.439839005</v>
      </c>
      <c r="W23" s="11"/>
      <c r="X23" s="11"/>
      <c r="Y23" s="11"/>
      <c r="Z23" s="11"/>
      <c r="AA23" s="7">
        <f t="shared" si="2"/>
        <v>1688331.7064400003</v>
      </c>
      <c r="AB23" s="8">
        <f t="shared" si="3"/>
        <v>478310318.4051083</v>
      </c>
    </row>
    <row r="24" spans="1:28" ht="28.5" customHeight="1">
      <c r="A24" s="9" t="s">
        <v>41</v>
      </c>
      <c r="B24" s="10" t="s">
        <v>42</v>
      </c>
      <c r="C24" s="11">
        <v>2717.7332800000004</v>
      </c>
      <c r="D24" s="11">
        <v>1419935.2677810001</v>
      </c>
      <c r="E24" s="11">
        <v>3830.2444300000006</v>
      </c>
      <c r="F24" s="11">
        <v>2188433.508073</v>
      </c>
      <c r="G24" s="11">
        <v>15156.10906</v>
      </c>
      <c r="H24" s="11">
        <v>6694634.501879001</v>
      </c>
      <c r="I24" s="11">
        <v>3314.2752299999997</v>
      </c>
      <c r="J24" s="11">
        <v>2003074.4249049996</v>
      </c>
      <c r="K24" s="11">
        <v>14384.780949999998</v>
      </c>
      <c r="L24" s="11">
        <v>6318694.250478</v>
      </c>
      <c r="M24" s="11">
        <v>3508.804040000001</v>
      </c>
      <c r="N24" s="11">
        <v>2005260.0736019998</v>
      </c>
      <c r="O24" s="11">
        <v>10106.28976</v>
      </c>
      <c r="P24" s="11">
        <v>4597149.791911001</v>
      </c>
      <c r="Q24" s="11">
        <v>4882.9679399999995</v>
      </c>
      <c r="R24" s="11">
        <v>2814481.832603</v>
      </c>
      <c r="S24" s="11">
        <v>10263.23941</v>
      </c>
      <c r="T24" s="11">
        <v>4703307.662346999</v>
      </c>
      <c r="U24" s="11">
        <v>4486.93758</v>
      </c>
      <c r="V24" s="11">
        <v>2606879.6649169987</v>
      </c>
      <c r="W24" s="11"/>
      <c r="X24" s="11"/>
      <c r="Y24" s="11"/>
      <c r="Z24" s="11"/>
      <c r="AA24" s="7">
        <f t="shared" si="2"/>
        <v>72651.38168</v>
      </c>
      <c r="AB24" s="8">
        <f t="shared" si="3"/>
        <v>35351850.978496</v>
      </c>
    </row>
    <row r="25" spans="1:28" ht="39" customHeight="1">
      <c r="A25" s="9" t="s">
        <v>43</v>
      </c>
      <c r="B25" s="10" t="s">
        <v>44</v>
      </c>
      <c r="C25" s="11">
        <v>30737.56829000001</v>
      </c>
      <c r="D25" s="11">
        <v>17563141.214840997</v>
      </c>
      <c r="E25" s="11">
        <v>3016.906459999998</v>
      </c>
      <c r="F25" s="11">
        <v>2934186.110776</v>
      </c>
      <c r="G25" s="11">
        <v>33998.009649999985</v>
      </c>
      <c r="H25" s="11">
        <v>18606203.607013017</v>
      </c>
      <c r="I25" s="11">
        <v>26151.819179999995</v>
      </c>
      <c r="J25" s="11">
        <v>14478231.183245014</v>
      </c>
      <c r="K25" s="11">
        <v>36208.88568000001</v>
      </c>
      <c r="L25" s="11">
        <v>18909069.36247099</v>
      </c>
      <c r="M25" s="11">
        <v>24491.6706</v>
      </c>
      <c r="N25" s="11">
        <v>13054709.043701999</v>
      </c>
      <c r="O25" s="11">
        <v>39060.04958999999</v>
      </c>
      <c r="P25" s="11">
        <v>18392629.0928</v>
      </c>
      <c r="Q25" s="11">
        <v>9300.265019999993</v>
      </c>
      <c r="R25" s="11">
        <v>7130518.395459996</v>
      </c>
      <c r="S25" s="11">
        <v>28299.821570000004</v>
      </c>
      <c r="T25" s="11">
        <v>13941206.663838996</v>
      </c>
      <c r="U25" s="11">
        <v>16686.40371</v>
      </c>
      <c r="V25" s="11">
        <v>9428949.168132003</v>
      </c>
      <c r="W25" s="11"/>
      <c r="X25" s="11"/>
      <c r="Y25" s="11"/>
      <c r="Z25" s="11"/>
      <c r="AA25" s="7">
        <f t="shared" si="2"/>
        <v>247951.39974999998</v>
      </c>
      <c r="AB25" s="8">
        <f t="shared" si="3"/>
        <v>134438843.84227902</v>
      </c>
    </row>
    <row r="26" spans="1:28" ht="17.25" customHeight="1">
      <c r="A26" s="9" t="s">
        <v>45</v>
      </c>
      <c r="B26" s="10" t="s">
        <v>46</v>
      </c>
      <c r="C26" s="11">
        <v>237.18975000000003</v>
      </c>
      <c r="D26" s="11">
        <v>2007860.4439119997</v>
      </c>
      <c r="E26" s="11">
        <v>273.60602</v>
      </c>
      <c r="F26" s="11">
        <v>2586785.4307579994</v>
      </c>
      <c r="G26" s="11">
        <v>238.31386</v>
      </c>
      <c r="H26" s="11">
        <v>2165311.8394689998</v>
      </c>
      <c r="I26" s="11">
        <v>323.22377</v>
      </c>
      <c r="J26" s="11">
        <v>2502266.8015400004</v>
      </c>
      <c r="K26" s="11">
        <v>170.66209</v>
      </c>
      <c r="L26" s="11">
        <v>1829035.6737100002</v>
      </c>
      <c r="M26" s="11">
        <v>144.11908000000003</v>
      </c>
      <c r="N26" s="11">
        <v>1500113.2526870002</v>
      </c>
      <c r="O26" s="11">
        <v>136.17402999999996</v>
      </c>
      <c r="P26" s="11">
        <v>1549527.7489500002</v>
      </c>
      <c r="Q26" s="11">
        <v>204.52478999999997</v>
      </c>
      <c r="R26" s="11">
        <v>2547867.478206001</v>
      </c>
      <c r="S26" s="11">
        <v>155.79184999999998</v>
      </c>
      <c r="T26" s="11">
        <v>1606574.2486809995</v>
      </c>
      <c r="U26" s="11">
        <v>241.72798</v>
      </c>
      <c r="V26" s="11">
        <v>2777252.9969510003</v>
      </c>
      <c r="W26" s="11"/>
      <c r="X26" s="11"/>
      <c r="Y26" s="11"/>
      <c r="Z26" s="11"/>
      <c r="AA26" s="7">
        <f t="shared" si="2"/>
        <v>2125.33322</v>
      </c>
      <c r="AB26" s="8">
        <f t="shared" si="3"/>
        <v>21072595.914863996</v>
      </c>
    </row>
    <row r="27" spans="1:28" ht="39.75" customHeight="1">
      <c r="A27" s="9" t="s">
        <v>47</v>
      </c>
      <c r="B27" s="10" t="s">
        <v>48</v>
      </c>
      <c r="C27" s="11">
        <v>0</v>
      </c>
      <c r="D27" s="11">
        <v>0</v>
      </c>
      <c r="E27" s="11">
        <v>22.12</v>
      </c>
      <c r="F27" s="11">
        <v>135403.75</v>
      </c>
      <c r="G27" s="11">
        <v>0.215</v>
      </c>
      <c r="H27" s="11">
        <v>400.0075</v>
      </c>
      <c r="I27" s="11">
        <v>0</v>
      </c>
      <c r="J27" s="11">
        <v>0</v>
      </c>
      <c r="K27" s="11">
        <v>16.667</v>
      </c>
      <c r="L27" s="11">
        <v>84778.5913</v>
      </c>
      <c r="M27" s="11">
        <v>0</v>
      </c>
      <c r="N27" s="11">
        <v>0</v>
      </c>
      <c r="O27" s="11">
        <v>0.066</v>
      </c>
      <c r="P27" s="11">
        <v>200.013</v>
      </c>
      <c r="Q27" s="11">
        <v>0</v>
      </c>
      <c r="R27" s="11">
        <v>0</v>
      </c>
      <c r="S27" s="11">
        <v>0</v>
      </c>
      <c r="T27" s="11">
        <v>0</v>
      </c>
      <c r="U27" s="11">
        <v>0.0065</v>
      </c>
      <c r="V27" s="11">
        <v>480.025</v>
      </c>
      <c r="W27" s="11"/>
      <c r="X27" s="11"/>
      <c r="Y27" s="11"/>
      <c r="Z27" s="11"/>
      <c r="AA27" s="7">
        <f t="shared" si="2"/>
        <v>39.07450000000001</v>
      </c>
      <c r="AB27" s="8">
        <f t="shared" si="3"/>
        <v>221262.3868</v>
      </c>
    </row>
    <row r="28" spans="1:28" ht="40.5" customHeight="1">
      <c r="A28" s="9" t="s">
        <v>49</v>
      </c>
      <c r="B28" s="10" t="s">
        <v>50</v>
      </c>
      <c r="C28" s="11">
        <v>15638.036769999999</v>
      </c>
      <c r="D28" s="11">
        <v>17500649.317837015</v>
      </c>
      <c r="E28" s="11">
        <v>33880.69606999997</v>
      </c>
      <c r="F28" s="11">
        <v>36313619.83130705</v>
      </c>
      <c r="G28" s="11">
        <v>3835.3610800000015</v>
      </c>
      <c r="H28" s="11">
        <v>5576391.158391993</v>
      </c>
      <c r="I28" s="11">
        <v>35499.27073999998</v>
      </c>
      <c r="J28" s="11">
        <v>44335959.28720797</v>
      </c>
      <c r="K28" s="11">
        <v>32024.009489999957</v>
      </c>
      <c r="L28" s="11">
        <v>42080645.528147034</v>
      </c>
      <c r="M28" s="11">
        <v>17017.766679999986</v>
      </c>
      <c r="N28" s="11">
        <v>22523142.21340798</v>
      </c>
      <c r="O28" s="11">
        <v>29193.047589999984</v>
      </c>
      <c r="P28" s="11">
        <v>44932697.05463403</v>
      </c>
      <c r="Q28" s="11">
        <v>17240.85407</v>
      </c>
      <c r="R28" s="11">
        <v>24156108.91535103</v>
      </c>
      <c r="S28" s="11">
        <v>21819.105459999984</v>
      </c>
      <c r="T28" s="11">
        <v>30727420.133270986</v>
      </c>
      <c r="U28" s="11">
        <v>29460.713949999976</v>
      </c>
      <c r="V28" s="11">
        <v>38564764.71058201</v>
      </c>
      <c r="W28" s="11"/>
      <c r="X28" s="11"/>
      <c r="Y28" s="11"/>
      <c r="Z28" s="11"/>
      <c r="AA28" s="7">
        <f t="shared" si="2"/>
        <v>235608.8618999998</v>
      </c>
      <c r="AB28" s="8">
        <f t="shared" si="3"/>
        <v>306711398.1501371</v>
      </c>
    </row>
    <row r="29" spans="1:28" ht="27.75" customHeight="1">
      <c r="A29" s="9" t="s">
        <v>51</v>
      </c>
      <c r="B29" s="10" t="s">
        <v>52</v>
      </c>
      <c r="C29" s="11">
        <v>3290.0838298999997</v>
      </c>
      <c r="D29" s="11">
        <v>8389811.255670002</v>
      </c>
      <c r="E29" s="11">
        <v>4299.7448200000035</v>
      </c>
      <c r="F29" s="11">
        <v>10639260.445761994</v>
      </c>
      <c r="G29" s="11">
        <v>3931.752729999999</v>
      </c>
      <c r="H29" s="11">
        <v>10267593.064196996</v>
      </c>
      <c r="I29" s="11">
        <v>3535.985119999997</v>
      </c>
      <c r="J29" s="11">
        <v>9021233.479494998</v>
      </c>
      <c r="K29" s="11">
        <v>3247.548279999998</v>
      </c>
      <c r="L29" s="11">
        <v>9285250.006452011</v>
      </c>
      <c r="M29" s="11">
        <v>4037.315479</v>
      </c>
      <c r="N29" s="11">
        <v>10540771.995281</v>
      </c>
      <c r="O29" s="11">
        <v>3154.5468499999974</v>
      </c>
      <c r="P29" s="11">
        <v>8429078.381258992</v>
      </c>
      <c r="Q29" s="11">
        <v>2476.584829999999</v>
      </c>
      <c r="R29" s="11">
        <v>7740004.670139014</v>
      </c>
      <c r="S29" s="11">
        <v>2522.2074546000003</v>
      </c>
      <c r="T29" s="11">
        <v>7394535.7220539935</v>
      </c>
      <c r="U29" s="11">
        <v>1764.3083600999994</v>
      </c>
      <c r="V29" s="11">
        <v>6460982.189539999</v>
      </c>
      <c r="W29" s="11"/>
      <c r="X29" s="11"/>
      <c r="Y29" s="11"/>
      <c r="Z29" s="11"/>
      <c r="AA29" s="7">
        <f t="shared" si="2"/>
        <v>32260.0777536</v>
      </c>
      <c r="AB29" s="8">
        <f t="shared" si="3"/>
        <v>88168521.209849</v>
      </c>
    </row>
    <row r="30" spans="1:28" ht="15" customHeight="1">
      <c r="A30" s="9" t="s">
        <v>53</v>
      </c>
      <c r="B30" s="10" t="s">
        <v>54</v>
      </c>
      <c r="C30" s="11">
        <v>2486.308156600002</v>
      </c>
      <c r="D30" s="11">
        <v>3153340.9003029964</v>
      </c>
      <c r="E30" s="11">
        <v>2723.996910000003</v>
      </c>
      <c r="F30" s="11">
        <v>3305108.1814359967</v>
      </c>
      <c r="G30" s="11">
        <v>3391.196480000003</v>
      </c>
      <c r="H30" s="11">
        <v>4712038.444249997</v>
      </c>
      <c r="I30" s="11">
        <v>3051.741380000001</v>
      </c>
      <c r="J30" s="11">
        <v>4247996.683585004</v>
      </c>
      <c r="K30" s="11">
        <v>3197.6510300000127</v>
      </c>
      <c r="L30" s="11">
        <v>4483053.062564003</v>
      </c>
      <c r="M30" s="11">
        <v>3639.636540000002</v>
      </c>
      <c r="N30" s="11">
        <v>4985030.293546004</v>
      </c>
      <c r="O30" s="11">
        <v>4208.350229999995</v>
      </c>
      <c r="P30" s="11">
        <v>4996746.652472997</v>
      </c>
      <c r="Q30" s="11">
        <v>2892.995524300005</v>
      </c>
      <c r="R30" s="11">
        <v>4362869.081055002</v>
      </c>
      <c r="S30" s="11">
        <v>4091.5133300000007</v>
      </c>
      <c r="T30" s="11">
        <v>6552739.497635016</v>
      </c>
      <c r="U30" s="11">
        <v>4311.599650000014</v>
      </c>
      <c r="V30" s="11">
        <v>6522901.311479017</v>
      </c>
      <c r="W30" s="11"/>
      <c r="X30" s="11"/>
      <c r="Y30" s="11"/>
      <c r="Z30" s="11"/>
      <c r="AA30" s="7">
        <f t="shared" si="2"/>
        <v>33994.98923090004</v>
      </c>
      <c r="AB30" s="8">
        <f t="shared" si="3"/>
        <v>47321824.10832603</v>
      </c>
    </row>
    <row r="31" spans="1:28" ht="15.75" customHeight="1">
      <c r="A31" s="9" t="s">
        <v>55</v>
      </c>
      <c r="B31" s="10" t="s">
        <v>56</v>
      </c>
      <c r="C31" s="11">
        <v>567.3769521000003</v>
      </c>
      <c r="D31" s="11">
        <v>2275353.9686569986</v>
      </c>
      <c r="E31" s="11">
        <v>558.8317007999998</v>
      </c>
      <c r="F31" s="11">
        <v>2438576.497968999</v>
      </c>
      <c r="G31" s="11">
        <v>700.2548060999994</v>
      </c>
      <c r="H31" s="11">
        <v>2776268.150666001</v>
      </c>
      <c r="I31" s="11">
        <v>636.3505185999999</v>
      </c>
      <c r="J31" s="11">
        <v>2170787.144865001</v>
      </c>
      <c r="K31" s="11">
        <v>705.7540160000001</v>
      </c>
      <c r="L31" s="11">
        <v>3002850.1670410004</v>
      </c>
      <c r="M31" s="11">
        <v>712.965550499999</v>
      </c>
      <c r="N31" s="11">
        <v>2587029.834538004</v>
      </c>
      <c r="O31" s="11">
        <v>503.93675279999945</v>
      </c>
      <c r="P31" s="11">
        <v>2187036.1943759993</v>
      </c>
      <c r="Q31" s="11">
        <v>541.3612262999995</v>
      </c>
      <c r="R31" s="11">
        <v>2162057.727619002</v>
      </c>
      <c r="S31" s="11">
        <v>923.5191656000003</v>
      </c>
      <c r="T31" s="11">
        <v>3430943.1678159987</v>
      </c>
      <c r="U31" s="11">
        <v>814.4972534000001</v>
      </c>
      <c r="V31" s="11">
        <v>3565883.5366649996</v>
      </c>
      <c r="W31" s="11"/>
      <c r="X31" s="11"/>
      <c r="Y31" s="11"/>
      <c r="Z31" s="11"/>
      <c r="AA31" s="7">
        <f t="shared" si="2"/>
        <v>6664.847942199998</v>
      </c>
      <c r="AB31" s="8">
        <f t="shared" si="3"/>
        <v>26596786.390212003</v>
      </c>
    </row>
    <row r="32" spans="1:28" ht="26.25" customHeight="1">
      <c r="A32" s="9" t="s">
        <v>57</v>
      </c>
      <c r="B32" s="10" t="s">
        <v>58</v>
      </c>
      <c r="C32" s="11">
        <v>7681.851538299988</v>
      </c>
      <c r="D32" s="11">
        <v>16339721.386775991</v>
      </c>
      <c r="E32" s="11">
        <v>7785.351520000007</v>
      </c>
      <c r="F32" s="11">
        <v>18231512.022919018</v>
      </c>
      <c r="G32" s="11">
        <v>8684.326159999995</v>
      </c>
      <c r="H32" s="11">
        <v>20228822.50641397</v>
      </c>
      <c r="I32" s="11">
        <v>9028.882439999978</v>
      </c>
      <c r="J32" s="11">
        <v>20388444.116043985</v>
      </c>
      <c r="K32" s="11">
        <v>9218.39738999997</v>
      </c>
      <c r="L32" s="11">
        <v>18953031.26293005</v>
      </c>
      <c r="M32" s="11">
        <v>8614.571389999981</v>
      </c>
      <c r="N32" s="11">
        <v>20438392.840960894</v>
      </c>
      <c r="O32" s="11">
        <v>7268.132190099993</v>
      </c>
      <c r="P32" s="11">
        <v>18330996.76443602</v>
      </c>
      <c r="Q32" s="11">
        <v>7081.143329899993</v>
      </c>
      <c r="R32" s="11">
        <v>18095982.5234951</v>
      </c>
      <c r="S32" s="11">
        <v>7544.929000099991</v>
      </c>
      <c r="T32" s="11">
        <v>17733229.013861943</v>
      </c>
      <c r="U32" s="11">
        <v>8137.569950199988</v>
      </c>
      <c r="V32" s="11">
        <v>23000143.330160953</v>
      </c>
      <c r="W32" s="11"/>
      <c r="X32" s="11"/>
      <c r="Y32" s="11"/>
      <c r="Z32" s="11"/>
      <c r="AA32" s="7">
        <f t="shared" si="2"/>
        <v>81045.15490859988</v>
      </c>
      <c r="AB32" s="8">
        <f t="shared" si="3"/>
        <v>191740275.76799792</v>
      </c>
    </row>
    <row r="33" spans="1:28" ht="27.75" customHeight="1">
      <c r="A33" s="9" t="s">
        <v>59</v>
      </c>
      <c r="B33" s="10" t="s">
        <v>60</v>
      </c>
      <c r="C33" s="11">
        <v>7188.622325100004</v>
      </c>
      <c r="D33" s="11">
        <v>8983646.273538977</v>
      </c>
      <c r="E33" s="11">
        <v>9798.007628700001</v>
      </c>
      <c r="F33" s="11">
        <v>12724821.97685699</v>
      </c>
      <c r="G33" s="11">
        <v>9655.424743300013</v>
      </c>
      <c r="H33" s="11">
        <v>12656397.612833986</v>
      </c>
      <c r="I33" s="11">
        <v>7781.404949300004</v>
      </c>
      <c r="J33" s="11">
        <v>10534704.498267012</v>
      </c>
      <c r="K33" s="11">
        <v>8241.083488299993</v>
      </c>
      <c r="L33" s="11">
        <v>11316099.844428957</v>
      </c>
      <c r="M33" s="11">
        <v>10498.911180000005</v>
      </c>
      <c r="N33" s="11">
        <v>13894384.312460976</v>
      </c>
      <c r="O33" s="11">
        <v>7781.066316200006</v>
      </c>
      <c r="P33" s="11">
        <v>10454558.42812701</v>
      </c>
      <c r="Q33" s="11">
        <v>9080.756920900003</v>
      </c>
      <c r="R33" s="11">
        <v>13570287.817942973</v>
      </c>
      <c r="S33" s="11">
        <v>8785.528558600005</v>
      </c>
      <c r="T33" s="11">
        <v>14118432.968813973</v>
      </c>
      <c r="U33" s="11">
        <v>9223.69173500001</v>
      </c>
      <c r="V33" s="11">
        <v>14097349.458730953</v>
      </c>
      <c r="W33" s="11"/>
      <c r="X33" s="11"/>
      <c r="Y33" s="11"/>
      <c r="Z33" s="11"/>
      <c r="AA33" s="7">
        <f t="shared" si="2"/>
        <v>88034.49784540005</v>
      </c>
      <c r="AB33" s="8">
        <f t="shared" si="3"/>
        <v>122350683.1920018</v>
      </c>
    </row>
    <row r="34" spans="1:28" ht="15.75" customHeight="1">
      <c r="A34" s="9" t="s">
        <v>61</v>
      </c>
      <c r="B34" s="10" t="s">
        <v>62</v>
      </c>
      <c r="C34" s="11">
        <v>2910.9360098999928</v>
      </c>
      <c r="D34" s="11">
        <v>12782325.132111028</v>
      </c>
      <c r="E34" s="11">
        <v>3180.1015384000043</v>
      </c>
      <c r="F34" s="11">
        <v>14048656.362535002</v>
      </c>
      <c r="G34" s="11">
        <v>3717.6243008000065</v>
      </c>
      <c r="H34" s="11">
        <v>19336016.57513102</v>
      </c>
      <c r="I34" s="11">
        <v>3525.6888809999996</v>
      </c>
      <c r="J34" s="11">
        <v>18790937.945224028</v>
      </c>
      <c r="K34" s="11">
        <v>3771.184135699991</v>
      </c>
      <c r="L34" s="11">
        <v>20378702.314814024</v>
      </c>
      <c r="M34" s="11">
        <v>4116.514932600031</v>
      </c>
      <c r="N34" s="11">
        <v>21316493.989854038</v>
      </c>
      <c r="O34" s="11">
        <v>3247.14982589999</v>
      </c>
      <c r="P34" s="11">
        <v>16641104.877007041</v>
      </c>
      <c r="Q34" s="11">
        <v>3762.510111400007</v>
      </c>
      <c r="R34" s="11">
        <v>18577713.77478596</v>
      </c>
      <c r="S34" s="11">
        <v>4176.198465099992</v>
      </c>
      <c r="T34" s="11">
        <v>19886720.192162007</v>
      </c>
      <c r="U34" s="11">
        <v>4170.535873199983</v>
      </c>
      <c r="V34" s="11">
        <v>20836986.692546956</v>
      </c>
      <c r="W34" s="11"/>
      <c r="X34" s="11"/>
      <c r="Y34" s="11"/>
      <c r="Z34" s="11"/>
      <c r="AA34" s="7">
        <f t="shared" si="2"/>
        <v>36578.444074</v>
      </c>
      <c r="AB34" s="8">
        <f t="shared" si="3"/>
        <v>182595657.8561711</v>
      </c>
    </row>
    <row r="35" spans="1:28" ht="16.5" customHeight="1">
      <c r="A35" s="9" t="s">
        <v>63</v>
      </c>
      <c r="B35" s="10" t="s">
        <v>64</v>
      </c>
      <c r="C35" s="11">
        <v>16397.946016700036</v>
      </c>
      <c r="D35" s="11">
        <v>20745046.698384013</v>
      </c>
      <c r="E35" s="11">
        <v>16301.98598760001</v>
      </c>
      <c r="F35" s="11">
        <v>22123867.27252199</v>
      </c>
      <c r="G35" s="11">
        <v>14616.230306799982</v>
      </c>
      <c r="H35" s="11">
        <v>24840386.29744002</v>
      </c>
      <c r="I35" s="11">
        <v>18646.71564560003</v>
      </c>
      <c r="J35" s="11">
        <v>29575112.50810495</v>
      </c>
      <c r="K35" s="11">
        <v>18393.840553200025</v>
      </c>
      <c r="L35" s="11">
        <v>31900922.976917997</v>
      </c>
      <c r="M35" s="11">
        <v>15724.241542700032</v>
      </c>
      <c r="N35" s="11">
        <v>27665450.546011977</v>
      </c>
      <c r="O35" s="11">
        <v>17968.571170800013</v>
      </c>
      <c r="P35" s="11">
        <v>33240845.538564965</v>
      </c>
      <c r="Q35" s="11">
        <v>19684.81500029995</v>
      </c>
      <c r="R35" s="11">
        <v>40315114.18933699</v>
      </c>
      <c r="S35" s="11">
        <v>18228.854067499924</v>
      </c>
      <c r="T35" s="11">
        <v>31638379.073044054</v>
      </c>
      <c r="U35" s="11">
        <v>27067.01752790009</v>
      </c>
      <c r="V35" s="11">
        <v>42447403.62740918</v>
      </c>
      <c r="W35" s="11"/>
      <c r="X35" s="11"/>
      <c r="Y35" s="11"/>
      <c r="Z35" s="11"/>
      <c r="AA35" s="7">
        <f t="shared" si="2"/>
        <v>183030.2178191001</v>
      </c>
      <c r="AB35" s="8">
        <f t="shared" si="3"/>
        <v>304492528.7277362</v>
      </c>
    </row>
    <row r="36" spans="1:28" ht="27.75" customHeight="1">
      <c r="A36" s="9" t="s">
        <v>65</v>
      </c>
      <c r="B36" s="10" t="s">
        <v>66</v>
      </c>
      <c r="C36" s="11">
        <v>24774.135120000014</v>
      </c>
      <c r="D36" s="11">
        <v>16184289.539564999</v>
      </c>
      <c r="E36" s="11">
        <v>10156.80624000001</v>
      </c>
      <c r="F36" s="11">
        <v>8145676.388347</v>
      </c>
      <c r="G36" s="11">
        <v>19294.29867999996</v>
      </c>
      <c r="H36" s="11">
        <v>13566103.521538986</v>
      </c>
      <c r="I36" s="11">
        <v>29743.83728999995</v>
      </c>
      <c r="J36" s="11">
        <v>15286986.33651799</v>
      </c>
      <c r="K36" s="11">
        <v>21719.706120000006</v>
      </c>
      <c r="L36" s="11">
        <v>13822576.211643986</v>
      </c>
      <c r="M36" s="11">
        <v>11185.082320000038</v>
      </c>
      <c r="N36" s="11">
        <v>10000740.981259981</v>
      </c>
      <c r="O36" s="11">
        <v>20545.90822999994</v>
      </c>
      <c r="P36" s="11">
        <v>12398351.254994987</v>
      </c>
      <c r="Q36" s="11">
        <v>25282.471779999963</v>
      </c>
      <c r="R36" s="11">
        <v>12170440.418135997</v>
      </c>
      <c r="S36" s="11">
        <v>33930.75317999996</v>
      </c>
      <c r="T36" s="11">
        <v>18084668.704502974</v>
      </c>
      <c r="U36" s="11">
        <v>26037.432459999967</v>
      </c>
      <c r="V36" s="11">
        <v>13074851.369549979</v>
      </c>
      <c r="W36" s="11"/>
      <c r="X36" s="11"/>
      <c r="Y36" s="11"/>
      <c r="Z36" s="11"/>
      <c r="AA36" s="7">
        <f t="shared" si="2"/>
        <v>222670.4314199998</v>
      </c>
      <c r="AB36" s="8">
        <f t="shared" si="3"/>
        <v>132734684.72605687</v>
      </c>
    </row>
    <row r="37" spans="1:28" ht="15.75" thickBot="1">
      <c r="A37" s="12" t="s">
        <v>67</v>
      </c>
      <c r="B37" s="13" t="s">
        <v>68</v>
      </c>
      <c r="C37" s="14">
        <v>3938.5551377000015</v>
      </c>
      <c r="D37" s="14">
        <v>41460053.83118794</v>
      </c>
      <c r="E37" s="14">
        <v>4490.033784199998</v>
      </c>
      <c r="F37" s="14">
        <v>48030561.623495</v>
      </c>
      <c r="G37" s="14">
        <v>5074.861436599999</v>
      </c>
      <c r="H37" s="14">
        <v>47668152.561626986</v>
      </c>
      <c r="I37" s="14">
        <v>4451.856841899998</v>
      </c>
      <c r="J37" s="14">
        <v>47192363.68745106</v>
      </c>
      <c r="K37" s="14">
        <v>3742.894499700001</v>
      </c>
      <c r="L37" s="14">
        <v>37363139.87299399</v>
      </c>
      <c r="M37" s="14">
        <v>3020.8125386999977</v>
      </c>
      <c r="N37" s="14">
        <v>27768077.03670496</v>
      </c>
      <c r="O37" s="14">
        <v>3461.135888700004</v>
      </c>
      <c r="P37" s="14">
        <v>29610218.57941299</v>
      </c>
      <c r="Q37" s="14">
        <v>3160.3352536999996</v>
      </c>
      <c r="R37" s="14">
        <v>33796200.639366016</v>
      </c>
      <c r="S37" s="14">
        <v>4277.099188500001</v>
      </c>
      <c r="T37" s="14">
        <v>29696010.54293302</v>
      </c>
      <c r="U37" s="14">
        <v>4140.3127594</v>
      </c>
      <c r="V37" s="14">
        <v>29903129.811113995</v>
      </c>
      <c r="W37" s="14"/>
      <c r="X37" s="14"/>
      <c r="Y37" s="14"/>
      <c r="Z37" s="14"/>
      <c r="AA37" s="7">
        <f t="shared" si="2"/>
        <v>39757.8973291</v>
      </c>
      <c r="AB37" s="8">
        <f t="shared" si="3"/>
        <v>372487908.18628603</v>
      </c>
    </row>
    <row r="38" spans="1:28" ht="15">
      <c r="A38" s="17" t="s">
        <v>69</v>
      </c>
      <c r="B38" s="17"/>
      <c r="C38" s="15"/>
      <c r="D38" s="15"/>
      <c r="E38" s="15"/>
      <c r="F38" s="15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5">
      <c r="A39" s="18" t="s">
        <v>71</v>
      </c>
      <c r="B39" s="18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5">
      <c r="A40" s="19" t="s">
        <v>70</v>
      </c>
      <c r="B40" s="19"/>
      <c r="C40" s="15"/>
      <c r="D40" s="15"/>
      <c r="E40" s="15"/>
      <c r="F40" s="15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</sheetData>
  <mergeCells count="19">
    <mergeCell ref="A5:AB5"/>
    <mergeCell ref="A6:AB6"/>
    <mergeCell ref="A8:AB8"/>
    <mergeCell ref="A9:AB9"/>
    <mergeCell ref="A11:A13"/>
    <mergeCell ref="B11:B12"/>
    <mergeCell ref="C11:D11"/>
    <mergeCell ref="E11:F11"/>
    <mergeCell ref="G11:H11"/>
    <mergeCell ref="I11:J11"/>
    <mergeCell ref="W11:X11"/>
    <mergeCell ref="Y11:Z11"/>
    <mergeCell ref="AA11:AB11"/>
    <mergeCell ref="K11:L11"/>
    <mergeCell ref="M11:N11"/>
    <mergeCell ref="O11:P11"/>
    <mergeCell ref="Q11:R11"/>
    <mergeCell ref="S11:T11"/>
    <mergeCell ref="U11:V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Nikauris de la Cruz</dc:creator>
  <cp:keywords/>
  <dc:description/>
  <cp:lastModifiedBy>adelle borbon</cp:lastModifiedBy>
  <dcterms:created xsi:type="dcterms:W3CDTF">2021-02-12T12:31:50Z</dcterms:created>
  <dcterms:modified xsi:type="dcterms:W3CDTF">2021-11-23T19:33:15Z</dcterms:modified>
  <cp:category/>
  <cp:version/>
  <cp:contentType/>
  <cp:contentStatus/>
</cp:coreProperties>
</file>